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<sst xmlns="http://schemas.openxmlformats.org/spreadsheetml/2006/main" count="294" uniqueCount="221">
  <si>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</si>
  <si>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</si>
  <si>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</si>
  <si>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</si>
  <si>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</si>
  <si>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</si>
  <si>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</si>
  <si>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</si>
  <si>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</si>
  <si>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</si>
  <si>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</si>
  <si>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</si>
  <si>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</si>
  <si>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</si>
  <si>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</si>
  <si>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</si>
  <si>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</si>
  <si>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</si>
  <si>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</si>
  <si>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</si>
  <si>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</si>
  <si>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</si>
  <si>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</si>
  <si>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</si>
  <si>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</si>
  <si>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</si>
  <si>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</si>
  <si>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</si>
  <si>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</si>
  <si>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</si>
  <si>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</si>
  <si>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</si>
  <si>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</si>
  <si>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</si>
  <si>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</si>
  <si>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</si>
  <si>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</si>
  <si>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</si>
  <si>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</si>
  <si>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</si>
  <si>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</si>
  <si>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</si>
  <si>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</si>
  <si>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</si>
  <si>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</si>
  <si>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</si>
  <si>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</si>
  <si>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</si>
  <si>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</si>
  <si>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</si>
  <si>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</si>
  <si>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</si>
  <si>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</si>
  <si>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</si>
  <si>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</si>
  <si>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</si>
  <si>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</si>
  <si>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</si>
  <si>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</si>
  <si>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</si>
  <si>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</si>
  <si>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</si>
  <si>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</si>
  <si>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</si>
  <si>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</si>
  <si>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</si>
  <si>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</si>
  <si>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</si>
  <si>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</si>
  <si>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</si>
  <si>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</si>
  <si>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</si>
  <si>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</si>
  <si>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</si>
  <si>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</si>
  <si>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</si>
  <si>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</si>
  <si>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</si>
  <si>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</si>
  <si>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</si>
  <si>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</si>
  <si>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</si>
  <si>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</si>
  <si>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</si>
  <si>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</si>
  <si>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</si>
  <si>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</si>
  <si>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</si>
  <si>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</si>
  <si>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</si>
  <si>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</si>
  <si>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</si>
  <si>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</si>
  <si>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</si>
  <si>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</si>
  <si>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</si>
  <si>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</si>
  <si>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</si>
  <si>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</si>
  <si>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</si>
  <si>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</si>
  <si>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</si>
  <si>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</si>
  <si>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</si>
  <si>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</si>
  <si>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</si>
  <si>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</si>
  <si>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</si>
  <si>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</si>
  <si>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</si>
  <si>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</si>
  <si>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</si>
  <si>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</si>
  <si>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</si>
  <si>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</si>
  <si>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</si>
  <si>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</si>
  <si>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</si>
  <si>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</si>
  <si>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</si>
  <si>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</si>
  <si>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</si>
  <si>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</si>
  <si>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</si>
  <si>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</si>
  <si>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</si>
  <si>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</si>
  <si>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</si>
  <si>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</si>
  <si>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</si>
  <si>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</si>
  <si>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</si>
  <si>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</si>
  <si>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</si>
  <si>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</si>
  <si>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</si>
  <si>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</si>
  <si>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</si>
  <si>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</si>
  <si>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</si>
  <si>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</si>
  <si>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</si>
  <si>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</si>
  <si>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</si>
  <si>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</si>
  <si>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</si>
  <si>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</si>
  <si>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</si>
  <si>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</si>
  <si>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</si>
  <si>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</si>
  <si>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</si>
  <si>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</si>
  <si>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</si>
  <si>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</si>
  <si>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</si>
  <si>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</si>
  <si>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</si>
  <si>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</si>
  <si>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</si>
  <si>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</si>
  <si>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</si>
  <si>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</si>
  <si>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</si>
  <si>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</si>
  <si>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</si>
  <si>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</si>
  <si>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</si>
  <si>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</si>
  <si>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</si>
  <si>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</si>
  <si>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</si>
  <si>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</si>
  <si>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</si>
  <si>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</si>
  <si>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</si>
  <si>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</si>
  <si>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</si>
  <si>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</si>
  <si>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</si>
  <si>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</si>
  <si>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</si>
  <si>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</si>
  <si>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</si>
  <si>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</si>
  <si>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</si>
  <si>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</si>
  <si>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</si>
  <si>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</si>
  <si>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</si>
  <si>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</si>
  <si>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</si>
  <si>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</si>
  <si>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</si>
  <si>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</si>
  <si>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</si>
  <si>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</si>
  <si>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</si>
  <si>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</si>
  <si>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</si>
  <si>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</si>
  <si>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</si>
  <si>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</si>
  <si>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</si>
  <si>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</si>
  <si>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</si>
  <si>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</si>
  <si>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</si>
  <si>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</si>
  <si>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</si>
  <si>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</si>
  <si>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</si>
  <si>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</si>
  <si>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</si>
  <si>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</si>
  <si>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</si>
  <si>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М.В.Остап'юк</t>
  </si>
  <si>
    <t>М.В. Абрам'юк</t>
  </si>
  <si>
    <t>(03434)2-22-63</t>
  </si>
  <si>
    <t>inbox@ifm.if.court.gov.ua</t>
  </si>
  <si>
    <t>2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</si>
</sst>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&amp;L830DC1FA&amp;C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177</v>
      </c>
      <c r="F6" s="103">
        <v>128</v>
      </c>
      <c r="G6" s="103">
        <v>5</v>
      </c>
      <c r="H6" s="103">
        <v>115</v>
      </c>
      <c r="I6" s="121" t="s">
        <v>208</v>
      </c>
      <c r="J6" s="103">
        <v>62</v>
      </c>
      <c r="K6" s="84">
        <v>17</v>
      </c>
      <c r="L6" s="91">
        <f>E6-F6</f>
        <v>49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492</v>
      </c>
      <c r="F7" s="103">
        <v>489</v>
      </c>
      <c r="G7" s="103"/>
      <c r="H7" s="103">
        <v>490</v>
      </c>
      <c r="I7" s="103">
        <v>444</v>
      </c>
      <c r="J7" s="103">
        <v>2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27</v>
      </c>
      <c r="F9" s="103">
        <v>26</v>
      </c>
      <c r="G9" s="103"/>
      <c r="H9" s="85">
        <v>25</v>
      </c>
      <c r="I9" s="103">
        <v>16</v>
      </c>
      <c r="J9" s="103">
        <v>2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</v>
      </c>
      <c r="F14" s="106">
        <v>1</v>
      </c>
      <c r="G14" s="106"/>
      <c r="H14" s="106">
        <v>2</v>
      </c>
      <c r="I14" s="106">
        <v>2</v>
      </c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704</v>
      </c>
      <c r="F16" s="84">
        <f>SUM(F6:F15)</f>
        <v>650</v>
      </c>
      <c r="G16" s="84">
        <f>SUM(G6:G15)</f>
        <v>5</v>
      </c>
      <c r="H16" s="84">
        <f>SUM(H6:H15)</f>
        <v>638</v>
      </c>
      <c r="I16" s="84">
        <f>SUM(I6:I15)</f>
        <v>465</v>
      </c>
      <c r="J16" s="84">
        <f>SUM(J6:J15)</f>
        <v>66</v>
      </c>
      <c r="K16" s="84">
        <f>SUM(K6:K15)</f>
        <v>17</v>
      </c>
      <c r="L16" s="91">
        <f>E16-F16</f>
        <v>54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11</v>
      </c>
      <c r="F17" s="84">
        <v>9</v>
      </c>
      <c r="G17" s="84"/>
      <c r="H17" s="84">
        <v>10</v>
      </c>
      <c r="I17" s="84">
        <v>8</v>
      </c>
      <c r="J17" s="84">
        <v>1</v>
      </c>
      <c r="K17" s="84">
        <v>1</v>
      </c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16</v>
      </c>
      <c r="F18" s="84">
        <v>8</v>
      </c>
      <c r="G18" s="84"/>
      <c r="H18" s="84">
        <v>9</v>
      </c>
      <c r="I18" s="84">
        <v>6</v>
      </c>
      <c r="J18" s="84">
        <v>7</v>
      </c>
      <c r="K18" s="84">
        <v>4</v>
      </c>
      <c r="L18" s="91">
        <f>E18-F18</f>
        <v>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19</v>
      </c>
      <c r="F25" s="94">
        <v>9</v>
      </c>
      <c r="G25" s="94"/>
      <c r="H25" s="94">
        <v>11</v>
      </c>
      <c r="I25" s="94">
        <v>6</v>
      </c>
      <c r="J25" s="94">
        <v>8</v>
      </c>
      <c r="K25" s="94">
        <v>5</v>
      </c>
      <c r="L25" s="91">
        <f>E25-F25</f>
        <v>10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120</v>
      </c>
      <c r="F26" s="84">
        <v>104</v>
      </c>
      <c r="G26" s="84"/>
      <c r="H26" s="84">
        <v>115</v>
      </c>
      <c r="I26" s="84">
        <v>82</v>
      </c>
      <c r="J26" s="84">
        <v>5</v>
      </c>
      <c r="K26" s="84"/>
      <c r="L26" s="91">
        <f>E26-F26</f>
        <v>16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13</v>
      </c>
      <c r="F27" s="111">
        <v>12</v>
      </c>
      <c r="G27" s="111"/>
      <c r="H27" s="111">
        <v>12</v>
      </c>
      <c r="I27" s="111">
        <v>11</v>
      </c>
      <c r="J27" s="111">
        <v>1</v>
      </c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234</v>
      </c>
      <c r="F28" s="84">
        <v>225</v>
      </c>
      <c r="G28" s="84"/>
      <c r="H28" s="84">
        <v>223</v>
      </c>
      <c r="I28" s="84">
        <v>210</v>
      </c>
      <c r="J28" s="84">
        <v>11</v>
      </c>
      <c r="K28" s="84"/>
      <c r="L28" s="91">
        <f>E28-F28</f>
        <v>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417</v>
      </c>
      <c r="F29" s="84">
        <v>213</v>
      </c>
      <c r="G29" s="84">
        <v>2</v>
      </c>
      <c r="H29" s="84">
        <v>217</v>
      </c>
      <c r="I29" s="84">
        <v>153</v>
      </c>
      <c r="J29" s="84">
        <v>200</v>
      </c>
      <c r="K29" s="84">
        <v>89</v>
      </c>
      <c r="L29" s="91">
        <f>E29-F29</f>
        <v>204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37</v>
      </c>
      <c r="F30" s="84">
        <v>37</v>
      </c>
      <c r="G30" s="84"/>
      <c r="H30" s="84">
        <v>37</v>
      </c>
      <c r="I30" s="84">
        <v>37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44</v>
      </c>
      <c r="F31" s="84">
        <v>37</v>
      </c>
      <c r="G31" s="84"/>
      <c r="H31" s="84">
        <v>38</v>
      </c>
      <c r="I31" s="84">
        <v>28</v>
      </c>
      <c r="J31" s="84">
        <v>6</v>
      </c>
      <c r="K31" s="84"/>
      <c r="L31" s="91">
        <f>E31-F31</f>
        <v>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</v>
      </c>
      <c r="F36" s="84">
        <v>3</v>
      </c>
      <c r="G36" s="84">
        <v>1</v>
      </c>
      <c r="H36" s="84">
        <v>5</v>
      </c>
      <c r="I36" s="84">
        <v>3</v>
      </c>
      <c r="J36" s="84">
        <v>2</v>
      </c>
      <c r="K36" s="84">
        <v>1</v>
      </c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13</v>
      </c>
      <c r="F37" s="84">
        <v>12</v>
      </c>
      <c r="G37" s="84"/>
      <c r="H37" s="84">
        <v>8</v>
      </c>
      <c r="I37" s="84">
        <v>5</v>
      </c>
      <c r="J37" s="84">
        <v>5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642</v>
      </c>
      <c r="F40" s="94">
        <v>408</v>
      </c>
      <c r="G40" s="94">
        <v>3</v>
      </c>
      <c r="H40" s="94">
        <v>411</v>
      </c>
      <c r="I40" s="94">
        <v>283</v>
      </c>
      <c r="J40" s="94">
        <v>231</v>
      </c>
      <c r="K40" s="94">
        <v>90</v>
      </c>
      <c r="L40" s="91">
        <f>E40-F40</f>
        <v>234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1256</v>
      </c>
      <c r="F41" s="84">
        <v>1117</v>
      </c>
      <c r="G41" s="84"/>
      <c r="H41" s="84">
        <v>1103</v>
      </c>
      <c r="I41" s="121" t="s">
        <v>208</v>
      </c>
      <c r="J41" s="84">
        <v>153</v>
      </c>
      <c r="K41" s="84">
        <v>1</v>
      </c>
      <c r="L41" s="91">
        <f>E41-F41</f>
        <v>139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11</v>
      </c>
      <c r="F43" s="84">
        <v>11</v>
      </c>
      <c r="G43" s="84"/>
      <c r="H43" s="84">
        <v>10</v>
      </c>
      <c r="I43" s="84">
        <v>8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1268</v>
      </c>
      <c r="F45" s="84">
        <f aca="true" t="shared" si="0" ref="F45:K45">F41+F43+F44</f>
        <v>1129</v>
      </c>
      <c r="G45" s="84">
        <f t="shared" si="0"/>
        <v>0</v>
      </c>
      <c r="H45" s="84">
        <f t="shared" si="0"/>
        <v>1114</v>
      </c>
      <c r="I45" s="84">
        <f>I43+I44</f>
        <v>8</v>
      </c>
      <c r="J45" s="84">
        <f t="shared" si="0"/>
        <v>154</v>
      </c>
      <c r="K45" s="84">
        <f t="shared" si="0"/>
        <v>1</v>
      </c>
      <c r="L45" s="91">
        <f>E45-F45</f>
        <v>139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2633</v>
      </c>
      <c r="F46" s="84">
        <f t="shared" si="1"/>
        <v>2196</v>
      </c>
      <c r="G46" s="84">
        <f t="shared" si="1"/>
        <v>8</v>
      </c>
      <c r="H46" s="84">
        <f t="shared" si="1"/>
        <v>2174</v>
      </c>
      <c r="I46" s="84">
        <f t="shared" si="1"/>
        <v>762</v>
      </c>
      <c r="J46" s="84">
        <f t="shared" si="1"/>
        <v>459</v>
      </c>
      <c r="K46" s="84">
        <f t="shared" si="1"/>
        <v>113</v>
      </c>
      <c r="L46" s="91">
        <f>E46-F46</f>
        <v>437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&amp;L830DC1FA&amp;C&amp;R2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60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17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72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37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&amp;L830DC1FA&amp;C&amp;R3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115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121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28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50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383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259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100747685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1631078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/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1756</v>
      </c>
      <c r="F58" s="109">
        <f>F59+F62+F63+F64</f>
        <v>340</v>
      </c>
      <c r="G58" s="109">
        <f>G59+G62+G63+G64</f>
        <v>32</v>
      </c>
      <c r="H58" s="109">
        <f>H59+H62+H63+H64</f>
        <v>16</v>
      </c>
      <c r="I58" s="109">
        <f>I59+I62+I63+I64</f>
        <v>30</v>
      </c>
    </row>
    <row r="59" spans="1:9" ht="13.5" customHeight="1">
      <c r="A59" s="201" t="s">
        <v>103</v>
      </c>
      <c r="B59" s="201"/>
      <c r="C59" s="201"/>
      <c r="D59" s="201"/>
      <c r="E59" s="94">
        <v>588</v>
      </c>
      <c r="F59" s="94">
        <v>38</v>
      </c>
      <c r="G59" s="94">
        <v>10</v>
      </c>
      <c r="H59" s="94">
        <v>1</v>
      </c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71</v>
      </c>
      <c r="F60" s="86">
        <v>32</v>
      </c>
      <c r="G60" s="86">
        <v>10</v>
      </c>
      <c r="H60" s="86">
        <v>1</v>
      </c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485</v>
      </c>
      <c r="F61" s="86">
        <v>5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5</v>
      </c>
      <c r="G62" s="84">
        <v>1</v>
      </c>
      <c r="H62" s="84">
        <v>1</v>
      </c>
      <c r="I62" s="84"/>
    </row>
    <row r="63" spans="1:9" ht="13.5" customHeight="1">
      <c r="A63" s="252" t="s">
        <v>104</v>
      </c>
      <c r="B63" s="252"/>
      <c r="C63" s="252"/>
      <c r="D63" s="252"/>
      <c r="E63" s="84">
        <v>237</v>
      </c>
      <c r="F63" s="84">
        <v>111</v>
      </c>
      <c r="G63" s="84">
        <v>20</v>
      </c>
      <c r="H63" s="84">
        <v>14</v>
      </c>
      <c r="I63" s="84">
        <v>29</v>
      </c>
    </row>
    <row r="64" spans="1:9" ht="13.5" customHeight="1">
      <c r="A64" s="201" t="s">
        <v>108</v>
      </c>
      <c r="B64" s="201"/>
      <c r="C64" s="201"/>
      <c r="D64" s="201"/>
      <c r="E64" s="84">
        <v>927</v>
      </c>
      <c r="F64" s="84">
        <v>186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518</v>
      </c>
      <c r="G68" s="115">
        <v>1746464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/>
      <c r="G69" s="117"/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518</v>
      </c>
      <c r="G70" s="117">
        <v>1746464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258</v>
      </c>
      <c r="G71" s="115">
        <v>153519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&amp;L830DC1FA&amp;C&amp;R4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24.618736383442265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25.757575757575758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62.5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38.96103896103896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0.6493506493506493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98.99817850637523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724.6666666666666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877.6666666666666</v>
      </c>
    </row>
    <row r="11" spans="1:4" ht="16.5" customHeight="1">
      <c r="A11" s="223" t="s">
        <v>62</v>
      </c>
      <c r="B11" s="225"/>
      <c r="C11" s="10">
        <v>9</v>
      </c>
      <c r="D11" s="84">
        <v>95</v>
      </c>
    </row>
    <row r="12" spans="1:4" ht="16.5" customHeight="1">
      <c r="A12" s="252" t="s">
        <v>103</v>
      </c>
      <c r="B12" s="252"/>
      <c r="C12" s="10">
        <v>10</v>
      </c>
      <c r="D12" s="84">
        <v>31</v>
      </c>
    </row>
    <row r="13" spans="1:4" ht="16.5" customHeight="1">
      <c r="A13" s="249" t="s">
        <v>201</v>
      </c>
      <c r="B13" s="251"/>
      <c r="C13" s="10">
        <v>11</v>
      </c>
      <c r="D13" s="94">
        <v>136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212</v>
      </c>
    </row>
    <row r="16" spans="1:4" ht="16.5" customHeight="1">
      <c r="A16" s="252" t="s">
        <v>104</v>
      </c>
      <c r="B16" s="252"/>
      <c r="C16" s="10">
        <v>14</v>
      </c>
      <c r="D16" s="84">
        <v>290</v>
      </c>
    </row>
    <row r="17" spans="1:5" ht="16.5" customHeight="1">
      <c r="A17" s="252" t="s">
        <v>108</v>
      </c>
      <c r="B17" s="252"/>
      <c r="C17" s="10">
        <v>15</v>
      </c>
      <c r="D17" s="84">
        <v>59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&amp;L830DC1FA&amp;C&amp;R5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Robota_</cp:lastModifiedBy>
  <cp:lastPrinted>2021-09-02T06:14:55Z</cp:lastPrinted>
  <dcterms:created xsi:type="dcterms:W3CDTF">2004-04-20T14:33:35Z</dcterms:created>
  <dcterms:modified xsi:type="dcterms:W3CDTF">2024-02-26T12:14:16Z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0BBFFB91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